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<sst xmlns="http://schemas.openxmlformats.org/spreadsheetml/2006/main" count="259" uniqueCount="109">
  <si>
    <t>Punkt odbioru</t>
  </si>
  <si>
    <t>oczyszczalnia
 ścieków Mszana Dolna</t>
  </si>
  <si>
    <t>B23</t>
  </si>
  <si>
    <t>130 kW</t>
  </si>
  <si>
    <t>oczyszczalnia
 ścieków Rokiciny Podhalańskie</t>
  </si>
  <si>
    <t>323.0016598</t>
  </si>
  <si>
    <t>68 kW</t>
  </si>
  <si>
    <t>45 kW</t>
  </si>
  <si>
    <t>oczyszczalnia
 ścieków Lubień</t>
  </si>
  <si>
    <t>70 kW</t>
  </si>
  <si>
    <t>oczyszczalnia
 ścieków Tokarnia</t>
  </si>
  <si>
    <t>oczyszczalnia
 ścieków Pcim</t>
  </si>
  <si>
    <t>112 kW</t>
  </si>
  <si>
    <t>60 kW</t>
  </si>
  <si>
    <t>120 kW</t>
  </si>
  <si>
    <t>323.0016606</t>
  </si>
  <si>
    <t>323.0016621</t>
  </si>
  <si>
    <t>Pompownia 
ścieków Poręba Wielka</t>
  </si>
  <si>
    <t>C11</t>
  </si>
  <si>
    <t>7 kW</t>
  </si>
  <si>
    <t>Pompownia 
ścieków Podobin</t>
  </si>
  <si>
    <t>15 kW</t>
  </si>
  <si>
    <t>9 kW</t>
  </si>
  <si>
    <t>Pompownia 
ścieków Niedźwiedź</t>
  </si>
  <si>
    <t>Pompownia 
ścieków Skomielna Czarna</t>
  </si>
  <si>
    <t>Pompownia 
ścieków Tokarnia</t>
  </si>
  <si>
    <t>04000790</t>
  </si>
  <si>
    <t>14 kW</t>
  </si>
  <si>
    <t>Pompownia 
ścieków Pcim</t>
  </si>
  <si>
    <t>22 kW</t>
  </si>
  <si>
    <t>13687848</t>
  </si>
  <si>
    <t>Pompownia 
ścieków Kasinka Mała</t>
  </si>
  <si>
    <t xml:space="preserve"> 03667193</t>
  </si>
  <si>
    <t>13568086</t>
  </si>
  <si>
    <t>11 kW</t>
  </si>
  <si>
    <t>14731401</t>
  </si>
  <si>
    <t>Pompownia 
ścieków Łostówka</t>
  </si>
  <si>
    <t>lp.</t>
  </si>
  <si>
    <t>Załącznik nr 1 do SIWZ</t>
  </si>
  <si>
    <t>nie dotyczy</t>
  </si>
  <si>
    <t>SUMA B23</t>
  </si>
  <si>
    <t>SUMA C11</t>
  </si>
  <si>
    <t>Opis przedmiotu zamówienia</t>
  </si>
  <si>
    <t>ENID_4071009499</t>
  </si>
  <si>
    <t>ENID_4061009247</t>
  </si>
  <si>
    <t>ENID_4071009497</t>
  </si>
  <si>
    <t>ENID_4031007610</t>
  </si>
  <si>
    <t>ENID_4031007732</t>
  </si>
  <si>
    <t>ENID_4071038394</t>
  </si>
  <si>
    <t>ENID_4071038395</t>
  </si>
  <si>
    <t>ENID_4071038396</t>
  </si>
  <si>
    <t>ENID_4071038392</t>
  </si>
  <si>
    <t>ENID_4071038393</t>
  </si>
  <si>
    <t>ENID_4031038444</t>
  </si>
  <si>
    <t>ENID_4031038443</t>
  </si>
  <si>
    <t>ENID_4031038442</t>
  </si>
  <si>
    <t>ENID_4031038445</t>
  </si>
  <si>
    <t>ENID_4071038397
P7</t>
  </si>
  <si>
    <t>ENID_4071038398
P1</t>
  </si>
  <si>
    <t>ENID_4071038399
P2</t>
  </si>
  <si>
    <t>ENID_4071038400
P3</t>
  </si>
  <si>
    <t>ENID_4071038401
P6</t>
  </si>
  <si>
    <t>ENID_4071038402</t>
  </si>
  <si>
    <t>"Górna Raba" 
Sp. z o.o.</t>
  </si>
  <si>
    <t>"Górna Raba"
 Sp. z o.o.</t>
  </si>
  <si>
    <t>41 kW</t>
  </si>
  <si>
    <t>"Górna Raba"                        Sp. z o.o.</t>
  </si>
  <si>
    <t>"Górna Raba"                       Sp. z o.o.</t>
  </si>
  <si>
    <t xml:space="preserve">  </t>
  </si>
  <si>
    <t>Rodzaj punktu poboru</t>
  </si>
  <si>
    <t>Numer licznika</t>
  </si>
  <si>
    <t>Taryfa</t>
  </si>
  <si>
    <t>Moc przyłączeniowa</t>
  </si>
  <si>
    <t>Moc 
umowna</t>
  </si>
  <si>
    <t>90155719</t>
  </si>
  <si>
    <t>71940984</t>
  </si>
  <si>
    <t>72016567</t>
  </si>
  <si>
    <t>71939985</t>
  </si>
  <si>
    <t>71942992</t>
  </si>
  <si>
    <t>Numer ewidencyjny EPP</t>
  </si>
  <si>
    <t>PLTAUD297004781406</t>
  </si>
  <si>
    <t>PLTAUD297004764437</t>
  </si>
  <si>
    <t>Pompownia 
ścieków Łętowe (P1)</t>
  </si>
  <si>
    <t>Pompownia 
ścieków Łętowe (P2)</t>
  </si>
  <si>
    <t>Pompownia 
ścieków Łętowe (P3)</t>
  </si>
  <si>
    <t>Pompownia 
ścieków Łętowe (P4)</t>
  </si>
  <si>
    <t>Pompownia 
ścieków Łętowe (P10)</t>
  </si>
  <si>
    <t>PLTAUD297004778051</t>
  </si>
  <si>
    <t>PLTAUD297004764364</t>
  </si>
  <si>
    <t>PLTAUD297004764510</t>
  </si>
  <si>
    <t>PLTAUD297005329152</t>
  </si>
  <si>
    <t>Pompownia 
ścieków Mszana Dolna ul. Spado-chroniarzy</t>
  </si>
  <si>
    <t>91125284</t>
  </si>
  <si>
    <t>91597101</t>
  </si>
  <si>
    <t>91597050</t>
  </si>
  <si>
    <t>91484181</t>
  </si>
  <si>
    <t>72197217</t>
  </si>
  <si>
    <t>94187914</t>
  </si>
  <si>
    <t>91445772</t>
  </si>
  <si>
    <t>91494256</t>
  </si>
  <si>
    <t>93834820</t>
  </si>
  <si>
    <r>
      <t xml:space="preserve">Szacunkowe zużycie energii [kWh] w okresie od 01.01.2020r. do 31.12.2020r.  
</t>
    </r>
    <r>
      <rPr>
        <b/>
        <sz val="7.5"/>
        <rFont val="Arial"/>
        <family val="2"/>
      </rPr>
      <t>Szczyt przedpołudniowy</t>
    </r>
  </si>
  <si>
    <r>
      <t xml:space="preserve">Szacunkowe zużycie energii [kWh] w okresie od 01.01.2020r. do 31.12.2020r.  
</t>
    </r>
    <r>
      <rPr>
        <b/>
        <sz val="7.5"/>
        <rFont val="Arial"/>
        <family val="2"/>
      </rPr>
      <t>Szczyt popołudniowy</t>
    </r>
  </si>
  <si>
    <r>
      <t xml:space="preserve">Szacunkowe zużycie energii [kWh] w okresie od 01.01.2020r. do 31.12.2020r. 
</t>
    </r>
    <r>
      <rPr>
        <b/>
        <sz val="7.5"/>
        <rFont val="Arial"/>
        <family val="2"/>
      </rPr>
      <t>Pozostałe godziny doby</t>
    </r>
  </si>
  <si>
    <t>Szacunkowe zużycie energii [kWh] w okresie od 01.01.2020r. do 31.12.2020r.                           Strefa całodobowa</t>
  </si>
  <si>
    <t xml:space="preserve">Suma szacowanego zużycia energii [kWh] w okresie od 01.01.2020r. do 31.12.2020r. </t>
  </si>
  <si>
    <t>3666979</t>
  </si>
  <si>
    <t>94302848</t>
  </si>
  <si>
    <t>303-0011493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</si>
</sst>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,##0.000"/>
    <numFmt numFmtId="167" formatCode="#,##0.0"/>
  </numFmts>
  <fonts count="41">
    <font>
      <sz val="10"/>
      <name val="Arial"/>
      <family val="0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9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0.421875" style="0" customWidth="1"/>
    <col min="4" max="4" width="16.421875" style="0" customWidth="1"/>
    <col min="5" max="5" width="10.00390625" style="2" customWidth="1"/>
    <col min="6" max="6" width="5.28125" style="0" customWidth="1"/>
    <col min="7" max="7" width="11.28125" style="0" customWidth="1"/>
    <col min="8" max="8" width="6.57421875" style="0" customWidth="1"/>
    <col min="9" max="11" width="12.7109375" style="0" customWidth="1"/>
    <col min="12" max="12" width="13.140625" style="0" customWidth="1"/>
    <col min="13" max="13" width="12.28125" style="0" customWidth="1"/>
  </cols>
  <sheetData>
    <row r="1" spans="1:13" ht="15.7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customHeight="1" thickBot="1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78" customHeight="1" thickBot="1">
      <c r="A3" s="12" t="s">
        <v>37</v>
      </c>
      <c r="B3" s="14" t="s">
        <v>0</v>
      </c>
      <c r="C3" s="14" t="s">
        <v>69</v>
      </c>
      <c r="D3" s="31" t="s">
        <v>79</v>
      </c>
      <c r="E3" s="13" t="s">
        <v>70</v>
      </c>
      <c r="F3" s="14" t="s">
        <v>71</v>
      </c>
      <c r="G3" s="14" t="s">
        <v>72</v>
      </c>
      <c r="H3" s="14" t="s">
        <v>73</v>
      </c>
      <c r="I3" s="14" t="s">
        <v>101</v>
      </c>
      <c r="J3" s="14" t="s">
        <v>102</v>
      </c>
      <c r="K3" s="14" t="s">
        <v>103</v>
      </c>
      <c r="L3" s="22" t="s">
        <v>104</v>
      </c>
      <c r="M3" s="20" t="s">
        <v>105</v>
      </c>
    </row>
    <row r="4" spans="1:13" ht="39.75" customHeight="1">
      <c r="A4" s="10">
        <v>1</v>
      </c>
      <c r="B4" s="15" t="s">
        <v>63</v>
      </c>
      <c r="C4" s="15" t="s">
        <v>1</v>
      </c>
      <c r="D4" s="32" t="s">
        <v>43</v>
      </c>
      <c r="E4" s="11">
        <v>96220446</v>
      </c>
      <c r="F4" s="10" t="s">
        <v>2</v>
      </c>
      <c r="G4" s="10" t="s">
        <v>3</v>
      </c>
      <c r="H4" s="10" t="s">
        <v>3</v>
      </c>
      <c r="I4" s="16">
        <v>113000</v>
      </c>
      <c r="J4" s="16">
        <v>71000</v>
      </c>
      <c r="K4" s="16">
        <v>475000</v>
      </c>
      <c r="L4" s="17" t="s">
        <v>39</v>
      </c>
      <c r="M4" s="21">
        <f>K4+J4+I4</f>
        <v>659000</v>
      </c>
    </row>
    <row r="5" spans="1:13" ht="43.5" customHeight="1">
      <c r="A5" s="3">
        <v>2</v>
      </c>
      <c r="B5" s="4" t="s">
        <v>64</v>
      </c>
      <c r="C5" s="4" t="s">
        <v>4</v>
      </c>
      <c r="D5" s="26" t="s">
        <v>44</v>
      </c>
      <c r="E5" s="5" t="s">
        <v>5</v>
      </c>
      <c r="F5" s="3" t="s">
        <v>2</v>
      </c>
      <c r="G5" s="3" t="s">
        <v>6</v>
      </c>
      <c r="H5" s="3" t="s">
        <v>7</v>
      </c>
      <c r="I5" s="17">
        <v>41000</v>
      </c>
      <c r="J5" s="17">
        <v>24000</v>
      </c>
      <c r="K5" s="17">
        <v>161000</v>
      </c>
      <c r="L5" s="17" t="s">
        <v>39</v>
      </c>
      <c r="M5" s="21">
        <f>K5+J5+I5</f>
        <v>226000</v>
      </c>
    </row>
    <row r="6" spans="1:13" ht="39.75" customHeight="1">
      <c r="A6" s="3">
        <v>3</v>
      </c>
      <c r="B6" s="4" t="s">
        <v>63</v>
      </c>
      <c r="C6" s="4" t="s">
        <v>8</v>
      </c>
      <c r="D6" s="26" t="s">
        <v>45</v>
      </c>
      <c r="E6" s="5" t="s">
        <v>15</v>
      </c>
      <c r="F6" s="3" t="s">
        <v>2</v>
      </c>
      <c r="G6" s="3" t="s">
        <v>9</v>
      </c>
      <c r="H6" s="3" t="s">
        <v>9</v>
      </c>
      <c r="I6" s="17">
        <v>34000</v>
      </c>
      <c r="J6" s="17">
        <v>18000</v>
      </c>
      <c r="K6" s="17">
        <v>120000</v>
      </c>
      <c r="L6" s="17" t="s">
        <v>39</v>
      </c>
      <c r="M6" s="21">
        <f>K6+J6+I6</f>
        <v>172000</v>
      </c>
    </row>
    <row r="7" spans="1:13" ht="36.75" customHeight="1">
      <c r="A7" s="3">
        <v>4</v>
      </c>
      <c r="B7" s="4" t="s">
        <v>63</v>
      </c>
      <c r="C7" s="4" t="s">
        <v>10</v>
      </c>
      <c r="D7" s="26" t="s">
        <v>46</v>
      </c>
      <c r="E7" s="5" t="s">
        <v>16</v>
      </c>
      <c r="F7" s="3" t="s">
        <v>2</v>
      </c>
      <c r="G7" s="3" t="s">
        <v>12</v>
      </c>
      <c r="H7" s="3" t="s">
        <v>65</v>
      </c>
      <c r="I7" s="17">
        <v>12000</v>
      </c>
      <c r="J7" s="17">
        <v>8000</v>
      </c>
      <c r="K7" s="17">
        <v>49000</v>
      </c>
      <c r="L7" s="17" t="s">
        <v>39</v>
      </c>
      <c r="M7" s="21">
        <f>K7+J7+I7</f>
        <v>69000</v>
      </c>
    </row>
    <row r="8" spans="1:13" ht="39.75" customHeight="1">
      <c r="A8" s="3">
        <v>5</v>
      </c>
      <c r="B8" s="4" t="s">
        <v>63</v>
      </c>
      <c r="C8" s="4" t="s">
        <v>11</v>
      </c>
      <c r="D8" s="26" t="s">
        <v>47</v>
      </c>
      <c r="E8" s="42" t="s">
        <v>108</v>
      </c>
      <c r="F8" s="3" t="s">
        <v>2</v>
      </c>
      <c r="G8" s="3" t="s">
        <v>14</v>
      </c>
      <c r="H8" s="3" t="s">
        <v>13</v>
      </c>
      <c r="I8" s="17">
        <v>44000</v>
      </c>
      <c r="J8" s="17">
        <v>23000</v>
      </c>
      <c r="K8" s="17">
        <v>132000</v>
      </c>
      <c r="L8" s="17" t="s">
        <v>39</v>
      </c>
      <c r="M8" s="21">
        <f>K8+J8+I8</f>
        <v>199000</v>
      </c>
    </row>
    <row r="9" spans="1:14" ht="39.75" customHeight="1">
      <c r="A9" s="34" t="s">
        <v>40</v>
      </c>
      <c r="B9" s="35"/>
      <c r="C9" s="35"/>
      <c r="D9" s="35"/>
      <c r="E9" s="35"/>
      <c r="F9" s="35"/>
      <c r="G9" s="35"/>
      <c r="H9" s="36"/>
      <c r="I9" s="23">
        <f>SUM(I4:I8)</f>
        <v>244000</v>
      </c>
      <c r="J9" s="23">
        <f>SUM(J4:J8)</f>
        <v>144000</v>
      </c>
      <c r="K9" s="23">
        <f>SUM(K4:K8)</f>
        <v>937000</v>
      </c>
      <c r="L9" s="23" t="s">
        <v>39</v>
      </c>
      <c r="M9" s="24">
        <f>SUM(M4:M8)</f>
        <v>1325000</v>
      </c>
      <c r="N9" s="18"/>
    </row>
    <row r="10" spans="1:13" ht="42">
      <c r="A10" s="3">
        <v>6</v>
      </c>
      <c r="B10" s="4" t="s">
        <v>63</v>
      </c>
      <c r="C10" s="25" t="s">
        <v>17</v>
      </c>
      <c r="D10" s="26" t="s">
        <v>51</v>
      </c>
      <c r="E10" s="27" t="s">
        <v>106</v>
      </c>
      <c r="F10" s="26" t="s">
        <v>18</v>
      </c>
      <c r="G10" s="26" t="s">
        <v>19</v>
      </c>
      <c r="H10" s="28" t="s">
        <v>19</v>
      </c>
      <c r="I10" s="29" t="s">
        <v>39</v>
      </c>
      <c r="J10" s="29" t="s">
        <v>39</v>
      </c>
      <c r="K10" s="29" t="s">
        <v>39</v>
      </c>
      <c r="L10" s="29">
        <v>400</v>
      </c>
      <c r="M10" s="29">
        <f>L10</f>
        <v>400</v>
      </c>
    </row>
    <row r="11" spans="1:13" ht="31.5">
      <c r="A11" s="3">
        <v>7</v>
      </c>
      <c r="B11" s="4" t="s">
        <v>63</v>
      </c>
      <c r="C11" s="25" t="s">
        <v>20</v>
      </c>
      <c r="D11" s="26" t="s">
        <v>48</v>
      </c>
      <c r="E11" s="27" t="s">
        <v>92</v>
      </c>
      <c r="F11" s="26" t="s">
        <v>18</v>
      </c>
      <c r="G11" s="26" t="s">
        <v>21</v>
      </c>
      <c r="H11" s="28" t="s">
        <v>21</v>
      </c>
      <c r="I11" s="29" t="s">
        <v>39</v>
      </c>
      <c r="J11" s="29" t="s">
        <v>39</v>
      </c>
      <c r="K11" s="29" t="s">
        <v>39</v>
      </c>
      <c r="L11" s="29">
        <v>7300</v>
      </c>
      <c r="M11" s="29">
        <f aca="true" t="shared" si="0" ref="M11:M30">L11</f>
        <v>7300</v>
      </c>
    </row>
    <row r="12" spans="1:13" ht="31.5">
      <c r="A12" s="3">
        <v>8</v>
      </c>
      <c r="B12" s="4" t="s">
        <v>63</v>
      </c>
      <c r="C12" s="25" t="s">
        <v>20</v>
      </c>
      <c r="D12" s="26" t="s">
        <v>50</v>
      </c>
      <c r="E12" s="27" t="s">
        <v>93</v>
      </c>
      <c r="F12" s="26" t="s">
        <v>18</v>
      </c>
      <c r="G12" s="26" t="s">
        <v>22</v>
      </c>
      <c r="H12" s="28" t="s">
        <v>22</v>
      </c>
      <c r="I12" s="29" t="s">
        <v>39</v>
      </c>
      <c r="J12" s="29" t="s">
        <v>39</v>
      </c>
      <c r="K12" s="29" t="s">
        <v>39</v>
      </c>
      <c r="L12" s="29">
        <v>2200</v>
      </c>
      <c r="M12" s="29">
        <f t="shared" si="0"/>
        <v>2200</v>
      </c>
    </row>
    <row r="13" spans="1:13" ht="31.5">
      <c r="A13" s="3">
        <v>9</v>
      </c>
      <c r="B13" s="4" t="s">
        <v>63</v>
      </c>
      <c r="C13" s="25" t="s">
        <v>20</v>
      </c>
      <c r="D13" s="26" t="s">
        <v>49</v>
      </c>
      <c r="E13" s="27" t="s">
        <v>94</v>
      </c>
      <c r="F13" s="26" t="s">
        <v>18</v>
      </c>
      <c r="G13" s="26" t="s">
        <v>19</v>
      </c>
      <c r="H13" s="28" t="s">
        <v>19</v>
      </c>
      <c r="I13" s="29" t="s">
        <v>39</v>
      </c>
      <c r="J13" s="29" t="s">
        <v>39</v>
      </c>
      <c r="K13" s="29" t="s">
        <v>39</v>
      </c>
      <c r="L13" s="29">
        <v>2300</v>
      </c>
      <c r="M13" s="29">
        <f t="shared" si="0"/>
        <v>2300</v>
      </c>
    </row>
    <row r="14" spans="1:13" ht="31.5">
      <c r="A14" s="3">
        <v>10</v>
      </c>
      <c r="B14" s="4" t="s">
        <v>63</v>
      </c>
      <c r="C14" s="25" t="s">
        <v>23</v>
      </c>
      <c r="D14" s="26" t="s">
        <v>52</v>
      </c>
      <c r="E14" s="27" t="s">
        <v>95</v>
      </c>
      <c r="F14" s="26" t="s">
        <v>18</v>
      </c>
      <c r="G14" s="26" t="s">
        <v>21</v>
      </c>
      <c r="H14" s="28" t="s">
        <v>21</v>
      </c>
      <c r="I14" s="29" t="s">
        <v>39</v>
      </c>
      <c r="J14" s="29" t="s">
        <v>39</v>
      </c>
      <c r="K14" s="29" t="s">
        <v>39</v>
      </c>
      <c r="L14" s="29">
        <v>7600</v>
      </c>
      <c r="M14" s="29">
        <f t="shared" si="0"/>
        <v>7600</v>
      </c>
    </row>
    <row r="15" spans="1:13" ht="42">
      <c r="A15" s="3">
        <v>11</v>
      </c>
      <c r="B15" s="4" t="s">
        <v>63</v>
      </c>
      <c r="C15" s="25" t="s">
        <v>24</v>
      </c>
      <c r="D15" s="26" t="s">
        <v>53</v>
      </c>
      <c r="E15" s="27" t="s">
        <v>26</v>
      </c>
      <c r="F15" s="26" t="s">
        <v>18</v>
      </c>
      <c r="G15" s="26" t="s">
        <v>22</v>
      </c>
      <c r="H15" s="28" t="s">
        <v>22</v>
      </c>
      <c r="I15" s="29" t="s">
        <v>39</v>
      </c>
      <c r="J15" s="29" t="s">
        <v>39</v>
      </c>
      <c r="K15" s="29" t="s">
        <v>39</v>
      </c>
      <c r="L15" s="29">
        <v>10400</v>
      </c>
      <c r="M15" s="29">
        <f t="shared" si="0"/>
        <v>10400</v>
      </c>
    </row>
    <row r="16" spans="1:13" ht="31.5">
      <c r="A16" s="3">
        <v>12</v>
      </c>
      <c r="B16" s="19" t="s">
        <v>63</v>
      </c>
      <c r="C16" s="25" t="s">
        <v>25</v>
      </c>
      <c r="D16" s="26" t="s">
        <v>54</v>
      </c>
      <c r="E16" s="27" t="s">
        <v>96</v>
      </c>
      <c r="F16" s="26" t="s">
        <v>18</v>
      </c>
      <c r="G16" s="26" t="s">
        <v>22</v>
      </c>
      <c r="H16" s="28" t="s">
        <v>22</v>
      </c>
      <c r="I16" s="29" t="s">
        <v>39</v>
      </c>
      <c r="J16" s="29" t="s">
        <v>39</v>
      </c>
      <c r="K16" s="29" t="s">
        <v>39</v>
      </c>
      <c r="L16" s="29">
        <v>2400</v>
      </c>
      <c r="M16" s="29">
        <f t="shared" si="0"/>
        <v>2400</v>
      </c>
    </row>
    <row r="17" spans="1:13" ht="31.5">
      <c r="A17" s="6">
        <v>13</v>
      </c>
      <c r="B17" s="19" t="s">
        <v>63</v>
      </c>
      <c r="C17" s="25" t="s">
        <v>25</v>
      </c>
      <c r="D17" s="26" t="s">
        <v>55</v>
      </c>
      <c r="E17" s="27" t="s">
        <v>97</v>
      </c>
      <c r="F17" s="26" t="s">
        <v>18</v>
      </c>
      <c r="G17" s="26" t="s">
        <v>27</v>
      </c>
      <c r="H17" s="28" t="s">
        <v>27</v>
      </c>
      <c r="I17" s="29" t="s">
        <v>39</v>
      </c>
      <c r="J17" s="29" t="s">
        <v>39</v>
      </c>
      <c r="K17" s="29" t="s">
        <v>39</v>
      </c>
      <c r="L17" s="29">
        <v>900</v>
      </c>
      <c r="M17" s="29">
        <f t="shared" si="0"/>
        <v>900</v>
      </c>
    </row>
    <row r="18" spans="1:13" ht="21">
      <c r="A18" s="3">
        <v>14</v>
      </c>
      <c r="B18" s="19" t="s">
        <v>63</v>
      </c>
      <c r="C18" s="25" t="s">
        <v>28</v>
      </c>
      <c r="D18" s="26" t="s">
        <v>56</v>
      </c>
      <c r="E18" s="27" t="s">
        <v>30</v>
      </c>
      <c r="F18" s="26" t="s">
        <v>18</v>
      </c>
      <c r="G18" s="26" t="s">
        <v>29</v>
      </c>
      <c r="H18" s="28" t="s">
        <v>29</v>
      </c>
      <c r="I18" s="29" t="s">
        <v>39</v>
      </c>
      <c r="J18" s="29" t="s">
        <v>39</v>
      </c>
      <c r="K18" s="29" t="s">
        <v>39</v>
      </c>
      <c r="L18" s="29">
        <v>4700</v>
      </c>
      <c r="M18" s="29">
        <f t="shared" si="0"/>
        <v>4700</v>
      </c>
    </row>
    <row r="19" spans="1:13" ht="31.5">
      <c r="A19" s="8">
        <v>15</v>
      </c>
      <c r="B19" s="4" t="s">
        <v>63</v>
      </c>
      <c r="C19" s="25" t="s">
        <v>31</v>
      </c>
      <c r="D19" s="30" t="s">
        <v>57</v>
      </c>
      <c r="E19" s="27" t="s">
        <v>32</v>
      </c>
      <c r="F19" s="26" t="s">
        <v>18</v>
      </c>
      <c r="G19" s="26" t="s">
        <v>27</v>
      </c>
      <c r="H19" s="28" t="s">
        <v>27</v>
      </c>
      <c r="I19" s="29" t="s">
        <v>39</v>
      </c>
      <c r="J19" s="29" t="s">
        <v>39</v>
      </c>
      <c r="K19" s="29" t="s">
        <v>39</v>
      </c>
      <c r="L19" s="29">
        <v>24000</v>
      </c>
      <c r="M19" s="29">
        <f t="shared" si="0"/>
        <v>24000</v>
      </c>
    </row>
    <row r="20" spans="1:13" ht="31.5">
      <c r="A20" s="8">
        <v>16</v>
      </c>
      <c r="B20" s="4" t="s">
        <v>66</v>
      </c>
      <c r="C20" s="25" t="s">
        <v>31</v>
      </c>
      <c r="D20" s="30" t="s">
        <v>58</v>
      </c>
      <c r="E20" s="27" t="s">
        <v>33</v>
      </c>
      <c r="F20" s="26" t="s">
        <v>18</v>
      </c>
      <c r="G20" s="26" t="s">
        <v>19</v>
      </c>
      <c r="H20" s="28" t="s">
        <v>19</v>
      </c>
      <c r="I20" s="29" t="s">
        <v>39</v>
      </c>
      <c r="J20" s="29" t="s">
        <v>39</v>
      </c>
      <c r="K20" s="29" t="s">
        <v>39</v>
      </c>
      <c r="L20" s="29">
        <v>3200</v>
      </c>
      <c r="M20" s="29">
        <f t="shared" si="0"/>
        <v>3200</v>
      </c>
    </row>
    <row r="21" spans="1:13" ht="31.5">
      <c r="A21" s="8">
        <v>17</v>
      </c>
      <c r="B21" s="4" t="s">
        <v>63</v>
      </c>
      <c r="C21" s="25" t="s">
        <v>31</v>
      </c>
      <c r="D21" s="30" t="s">
        <v>59</v>
      </c>
      <c r="E21" s="27" t="s">
        <v>98</v>
      </c>
      <c r="F21" s="26" t="s">
        <v>18</v>
      </c>
      <c r="G21" s="26" t="s">
        <v>19</v>
      </c>
      <c r="H21" s="28" t="s">
        <v>19</v>
      </c>
      <c r="I21" s="29" t="s">
        <v>39</v>
      </c>
      <c r="J21" s="29" t="s">
        <v>39</v>
      </c>
      <c r="K21" s="29" t="s">
        <v>39</v>
      </c>
      <c r="L21" s="29">
        <v>2600</v>
      </c>
      <c r="M21" s="29">
        <f t="shared" si="0"/>
        <v>2600</v>
      </c>
    </row>
    <row r="22" spans="1:13" ht="31.5">
      <c r="A22" s="8">
        <v>18</v>
      </c>
      <c r="B22" s="4" t="s">
        <v>63</v>
      </c>
      <c r="C22" s="25" t="s">
        <v>31</v>
      </c>
      <c r="D22" s="30" t="s">
        <v>60</v>
      </c>
      <c r="E22" s="27" t="s">
        <v>35</v>
      </c>
      <c r="F22" s="26" t="s">
        <v>18</v>
      </c>
      <c r="G22" s="26" t="s">
        <v>34</v>
      </c>
      <c r="H22" s="28" t="s">
        <v>34</v>
      </c>
      <c r="I22" s="29" t="s">
        <v>39</v>
      </c>
      <c r="J22" s="29" t="s">
        <v>39</v>
      </c>
      <c r="K22" s="29" t="s">
        <v>39</v>
      </c>
      <c r="L22" s="29">
        <v>600</v>
      </c>
      <c r="M22" s="29">
        <f t="shared" si="0"/>
        <v>600</v>
      </c>
    </row>
    <row r="23" spans="1:13" ht="31.5">
      <c r="A23" s="8">
        <v>19</v>
      </c>
      <c r="B23" s="4" t="s">
        <v>67</v>
      </c>
      <c r="C23" s="25" t="s">
        <v>31</v>
      </c>
      <c r="D23" s="30" t="s">
        <v>61</v>
      </c>
      <c r="E23" s="27" t="s">
        <v>99</v>
      </c>
      <c r="F23" s="26" t="s">
        <v>18</v>
      </c>
      <c r="G23" s="26" t="s">
        <v>22</v>
      </c>
      <c r="H23" s="28" t="s">
        <v>22</v>
      </c>
      <c r="I23" s="29" t="s">
        <v>39</v>
      </c>
      <c r="J23" s="29" t="s">
        <v>39</v>
      </c>
      <c r="K23" s="29" t="s">
        <v>39</v>
      </c>
      <c r="L23" s="29">
        <v>200</v>
      </c>
      <c r="M23" s="29">
        <f t="shared" si="0"/>
        <v>200</v>
      </c>
    </row>
    <row r="24" spans="1:13" ht="31.5">
      <c r="A24" s="8">
        <v>20</v>
      </c>
      <c r="B24" s="4" t="s">
        <v>63</v>
      </c>
      <c r="C24" s="4" t="s">
        <v>36</v>
      </c>
      <c r="D24" s="8" t="s">
        <v>62</v>
      </c>
      <c r="E24" s="33" t="s">
        <v>107</v>
      </c>
      <c r="F24" s="7" t="s">
        <v>18</v>
      </c>
      <c r="G24" s="3" t="s">
        <v>19</v>
      </c>
      <c r="H24" s="9" t="s">
        <v>19</v>
      </c>
      <c r="I24" s="17" t="s">
        <v>39</v>
      </c>
      <c r="J24" s="17" t="s">
        <v>39</v>
      </c>
      <c r="K24" s="17" t="s">
        <v>39</v>
      </c>
      <c r="L24" s="17">
        <v>1200</v>
      </c>
      <c r="M24" s="29">
        <f t="shared" si="0"/>
        <v>1200</v>
      </c>
    </row>
    <row r="25" spans="1:13" ht="31.5">
      <c r="A25" s="8">
        <v>21</v>
      </c>
      <c r="B25" s="4" t="s">
        <v>63</v>
      </c>
      <c r="C25" s="4" t="s">
        <v>82</v>
      </c>
      <c r="D25" s="8" t="s">
        <v>80</v>
      </c>
      <c r="E25" s="5" t="s">
        <v>74</v>
      </c>
      <c r="F25" s="26" t="s">
        <v>18</v>
      </c>
      <c r="G25" s="3">
        <v>16</v>
      </c>
      <c r="H25" s="9">
        <v>16</v>
      </c>
      <c r="I25" s="17" t="s">
        <v>39</v>
      </c>
      <c r="J25" s="17" t="s">
        <v>39</v>
      </c>
      <c r="K25" s="17" t="s">
        <v>39</v>
      </c>
      <c r="L25" s="17">
        <v>400</v>
      </c>
      <c r="M25" s="29">
        <f t="shared" si="0"/>
        <v>400</v>
      </c>
    </row>
    <row r="26" spans="1:13" ht="31.5">
      <c r="A26" s="8">
        <v>22</v>
      </c>
      <c r="B26" s="4" t="s">
        <v>63</v>
      </c>
      <c r="C26" s="4" t="s">
        <v>83</v>
      </c>
      <c r="D26" s="8" t="s">
        <v>81</v>
      </c>
      <c r="E26" s="5" t="s">
        <v>75</v>
      </c>
      <c r="F26" s="7" t="s">
        <v>18</v>
      </c>
      <c r="G26" s="3">
        <v>26</v>
      </c>
      <c r="H26" s="9">
        <v>26</v>
      </c>
      <c r="I26" s="17" t="s">
        <v>39</v>
      </c>
      <c r="J26" s="17" t="s">
        <v>39</v>
      </c>
      <c r="K26" s="17" t="s">
        <v>39</v>
      </c>
      <c r="L26" s="17">
        <v>1800</v>
      </c>
      <c r="M26" s="29">
        <f t="shared" si="0"/>
        <v>1800</v>
      </c>
    </row>
    <row r="27" spans="1:13" ht="31.5">
      <c r="A27" s="8">
        <v>23</v>
      </c>
      <c r="B27" s="4" t="s">
        <v>63</v>
      </c>
      <c r="C27" s="4" t="s">
        <v>84</v>
      </c>
      <c r="D27" s="8" t="s">
        <v>87</v>
      </c>
      <c r="E27" s="5" t="s">
        <v>76</v>
      </c>
      <c r="F27" s="26" t="s">
        <v>18</v>
      </c>
      <c r="G27" s="3">
        <v>10</v>
      </c>
      <c r="H27" s="9">
        <v>10</v>
      </c>
      <c r="I27" s="17" t="s">
        <v>39</v>
      </c>
      <c r="J27" s="17" t="s">
        <v>39</v>
      </c>
      <c r="K27" s="17" t="s">
        <v>39</v>
      </c>
      <c r="L27" s="17">
        <v>400</v>
      </c>
      <c r="M27" s="29">
        <f t="shared" si="0"/>
        <v>400</v>
      </c>
    </row>
    <row r="28" spans="1:13" ht="31.5">
      <c r="A28" s="8">
        <v>24</v>
      </c>
      <c r="B28" s="4" t="s">
        <v>63</v>
      </c>
      <c r="C28" s="4" t="s">
        <v>85</v>
      </c>
      <c r="D28" s="8" t="s">
        <v>88</v>
      </c>
      <c r="E28" s="5" t="s">
        <v>77</v>
      </c>
      <c r="F28" s="7" t="s">
        <v>18</v>
      </c>
      <c r="G28" s="3">
        <v>10</v>
      </c>
      <c r="H28" s="9">
        <v>10</v>
      </c>
      <c r="I28" s="17" t="s">
        <v>39</v>
      </c>
      <c r="J28" s="17" t="s">
        <v>39</v>
      </c>
      <c r="K28" s="17" t="s">
        <v>39</v>
      </c>
      <c r="L28" s="17">
        <v>1600</v>
      </c>
      <c r="M28" s="29">
        <f t="shared" si="0"/>
        <v>1600</v>
      </c>
    </row>
    <row r="29" spans="1:13" ht="29.25" customHeight="1">
      <c r="A29" s="8">
        <v>25</v>
      </c>
      <c r="B29" s="4" t="s">
        <v>63</v>
      </c>
      <c r="C29" s="4" t="s">
        <v>86</v>
      </c>
      <c r="D29" s="8" t="s">
        <v>89</v>
      </c>
      <c r="E29" s="5" t="s">
        <v>78</v>
      </c>
      <c r="F29" s="26" t="s">
        <v>18</v>
      </c>
      <c r="G29" s="3">
        <v>13</v>
      </c>
      <c r="H29" s="9">
        <v>13</v>
      </c>
      <c r="I29" s="17" t="s">
        <v>39</v>
      </c>
      <c r="J29" s="17" t="s">
        <v>39</v>
      </c>
      <c r="K29" s="17" t="s">
        <v>39</v>
      </c>
      <c r="L29" s="17">
        <v>2300</v>
      </c>
      <c r="M29" s="29">
        <f t="shared" si="0"/>
        <v>2300</v>
      </c>
    </row>
    <row r="30" spans="1:13" ht="57.75" customHeight="1">
      <c r="A30" s="8">
        <v>26</v>
      </c>
      <c r="B30" s="4" t="s">
        <v>63</v>
      </c>
      <c r="C30" s="4" t="s">
        <v>91</v>
      </c>
      <c r="D30" s="8" t="s">
        <v>90</v>
      </c>
      <c r="E30" s="5" t="s">
        <v>100</v>
      </c>
      <c r="F30" s="26" t="s">
        <v>18</v>
      </c>
      <c r="G30" s="3">
        <v>11</v>
      </c>
      <c r="H30" s="9">
        <v>11</v>
      </c>
      <c r="I30" s="17" t="s">
        <v>39</v>
      </c>
      <c r="J30" s="17" t="s">
        <v>39</v>
      </c>
      <c r="K30" s="17" t="s">
        <v>39</v>
      </c>
      <c r="L30" s="17">
        <v>1000</v>
      </c>
      <c r="M30" s="29">
        <f t="shared" si="0"/>
        <v>1000</v>
      </c>
    </row>
    <row r="31" spans="1:15" ht="31.5" customHeight="1">
      <c r="A31" s="37" t="s">
        <v>41</v>
      </c>
      <c r="B31" s="38"/>
      <c r="C31" s="38"/>
      <c r="D31" s="38"/>
      <c r="E31" s="38"/>
      <c r="F31" s="38"/>
      <c r="G31" s="38"/>
      <c r="H31" s="39"/>
      <c r="I31" s="23" t="s">
        <v>39</v>
      </c>
      <c r="J31" s="23" t="s">
        <v>39</v>
      </c>
      <c r="K31" s="23" t="s">
        <v>39</v>
      </c>
      <c r="L31" s="23">
        <f>SUM(L10:L30)</f>
        <v>77500</v>
      </c>
      <c r="M31" s="23">
        <f>SUM(M10:M30)</f>
        <v>77500</v>
      </c>
      <c r="O31" s="18"/>
    </row>
    <row r="32" ht="12.75">
      <c r="E32" s="2" t="s">
        <v>68</v>
      </c>
    </row>
    <row r="33" ht="12.75">
      <c r="M33" s="18"/>
    </row>
  </sheetData>
  <sheetProtection/>
  <mergeCells count="4">
    <mergeCell ref="A9:H9"/>
    <mergeCell ref="A31:H31"/>
    <mergeCell ref="A1:M1"/>
    <mergeCell ref="A2:M2"/>
  </mergeCells>
  <printOptions/>
  <pageMargins left="0.59" right="0.5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Kadry</cp:lastModifiedBy>
  <cp:lastPrinted>2018-10-30T11:03:44Z</cp:lastPrinted>
  <dcterms:created xsi:type="dcterms:W3CDTF">2011-10-19T07:41:52Z</dcterms:created>
  <dcterms:modified xsi:type="dcterms:W3CDTF">2019-10-16T11:46:17Z</dcterms:modified>
  <cp:category/>
  <cp:version/>
  <cp:contentType/>
  <cp:contentStatus/>
</cp:coreProperties>
</file>